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3" i="1"/>
  <c r="E32"/>
  <c r="E30"/>
  <c r="E28"/>
  <c r="D28"/>
  <c r="C28"/>
  <c r="E25"/>
  <c r="D25"/>
  <c r="C25"/>
  <c r="E22"/>
  <c r="D22"/>
  <c r="C22"/>
  <c r="E19"/>
  <c r="D19"/>
  <c r="C19"/>
  <c r="D16"/>
  <c r="E15"/>
  <c r="D15"/>
  <c r="D13" s="1"/>
  <c r="D12" s="1"/>
  <c r="C15"/>
  <c r="D14"/>
  <c r="F13"/>
  <c r="E13"/>
  <c r="E12" s="1"/>
  <c r="C13"/>
  <c r="C12" s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<sst xmlns="http://schemas.openxmlformats.org/spreadsheetml/2006/main" count="56" uniqueCount="33">
  <si>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</si>
  <si>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"1" января 2021г.</t>
  </si>
  <si>
    <t>КГУ "Игликская основная школа отдела образования Есильского района Акмолинской области»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</si>
  <si>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</si>
  <si>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</si>
  <si>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</si>
  <si>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</si>
  <si>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2020год</t>
  </si>
  <si>
    <t>в.т.ч. 4кв.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</si>
  <si>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</si>
  <si>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</si>
  <si>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</si>
  <si>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</si>
  <si>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</si>
  <si>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</si>
  <si>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</si>
  <si>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        63339 / 44698,2</t>
  </si>
  <si>
    <t>в том числе:</t>
  </si>
  <si>
    <t>3. Фонд заработной платы   45800/ 36195,5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</si>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</sst>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1" fillId="2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164" fontId="3" fillId="3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sqref="A1:F33"/>
    </sheetView>
  </sheetViews>
  <sheetFormatPr defaultRowHeight="15"/>
  <cols>
    <col min="1" max="1" width="67.5703125" customWidth="1"/>
    <col min="2" max="2" width="20.140625" customWidth="1"/>
    <col min="3" max="3" width="19.42578125" customWidth="1"/>
    <col min="4" max="4" width="16.42578125" customWidth="1"/>
    <col min="5" max="5" width="17" customWidth="1"/>
    <col min="6" max="6" width="17.85546875" customWidth="1"/>
  </cols>
  <sheetData>
    <row r="1" spans="1:6" ht="20.25">
      <c r="A1" s="1" t="s">
        <v>0</v>
      </c>
      <c r="B1" s="1"/>
      <c r="C1" s="1"/>
      <c r="D1" s="1"/>
      <c r="E1" s="1"/>
      <c r="F1" s="2"/>
    </row>
    <row r="2" spans="1:6" ht="20.25">
      <c r="A2" s="1" t="s">
        <v>1</v>
      </c>
      <c r="B2" s="1"/>
      <c r="C2" s="1"/>
      <c r="D2" s="1"/>
      <c r="E2" s="1"/>
      <c r="F2" s="2"/>
    </row>
    <row r="3" spans="1:6" ht="20.25">
      <c r="A3" s="3"/>
      <c r="B3" s="4"/>
      <c r="C3" s="5"/>
      <c r="D3" s="5"/>
      <c r="E3" s="5"/>
      <c r="F3" s="5"/>
    </row>
    <row r="4" spans="1:6" ht="20.25">
      <c r="A4" s="6" t="s">
        <v>2</v>
      </c>
      <c r="B4" s="6"/>
      <c r="C4" s="6"/>
      <c r="D4" s="6"/>
      <c r="E4" s="6"/>
      <c r="F4" s="7"/>
    </row>
    <row r="5" spans="1:6">
      <c r="A5" s="8" t="s">
        <v>3</v>
      </c>
      <c r="B5" s="8"/>
      <c r="C5" s="8"/>
      <c r="D5" s="8"/>
      <c r="E5" s="8"/>
      <c r="F5" s="9"/>
    </row>
    <row r="6" spans="1:6" ht="20.25">
      <c r="A6" s="10"/>
      <c r="B6" s="4"/>
      <c r="C6" s="5"/>
      <c r="D6" s="5"/>
      <c r="E6" s="5"/>
      <c r="F6" s="5"/>
    </row>
    <row r="7" spans="1:6" ht="20.25">
      <c r="A7" s="11" t="s">
        <v>4</v>
      </c>
      <c r="B7" s="4"/>
      <c r="C7" s="5"/>
      <c r="D7" s="5"/>
      <c r="E7" s="5"/>
      <c r="F7" s="5"/>
    </row>
    <row r="8" spans="1:6" ht="20.25">
      <c r="A8" s="3"/>
      <c r="B8" s="4"/>
      <c r="C8" s="5"/>
      <c r="D8" s="5"/>
      <c r="E8" s="5"/>
      <c r="F8" s="5"/>
    </row>
    <row r="9" spans="1:6" ht="20.25">
      <c r="A9" s="12" t="s">
        <v>5</v>
      </c>
      <c r="B9" s="13" t="s">
        <v>6</v>
      </c>
      <c r="C9" s="14" t="s">
        <v>7</v>
      </c>
      <c r="D9" s="14"/>
      <c r="E9" s="14"/>
      <c r="F9" s="15" t="s">
        <v>8</v>
      </c>
    </row>
    <row r="10" spans="1:6" ht="81">
      <c r="A10" s="12"/>
      <c r="B10" s="13"/>
      <c r="C10" s="16" t="s">
        <v>9</v>
      </c>
      <c r="D10" s="16" t="s">
        <v>10</v>
      </c>
      <c r="E10" s="17" t="s">
        <v>11</v>
      </c>
      <c r="F10" s="17"/>
    </row>
    <row r="11" spans="1:6" ht="20.25">
      <c r="A11" s="18" t="s">
        <v>12</v>
      </c>
      <c r="B11" s="19" t="s">
        <v>13</v>
      </c>
      <c r="C11" s="20">
        <v>43</v>
      </c>
      <c r="D11" s="20">
        <v>43</v>
      </c>
      <c r="E11" s="20">
        <v>43</v>
      </c>
      <c r="F11" s="21">
        <v>43</v>
      </c>
    </row>
    <row r="12" spans="1:6" ht="25.5">
      <c r="A12" s="22" t="s">
        <v>14</v>
      </c>
      <c r="B12" s="19" t="s">
        <v>15</v>
      </c>
      <c r="C12" s="21">
        <f>(C13-C32)/C11</f>
        <v>1507.2790697674418</v>
      </c>
      <c r="D12" s="21">
        <f t="shared" ref="D12:E12" si="0">(D13-D32)/D11</f>
        <v>1015.4883720930233</v>
      </c>
      <c r="E12" s="21">
        <f t="shared" si="0"/>
        <v>1091.3046511627908</v>
      </c>
      <c r="F12" s="21"/>
    </row>
    <row r="13" spans="1:6" ht="25.5">
      <c r="A13" s="18" t="s">
        <v>16</v>
      </c>
      <c r="B13" s="19" t="s">
        <v>15</v>
      </c>
      <c r="C13" s="23">
        <f>C15+C29+C30+C31+C32+C33</f>
        <v>66339</v>
      </c>
      <c r="D13" s="23">
        <f>D15+D29+D30+D31+D32+D33</f>
        <v>44702</v>
      </c>
      <c r="E13" s="23">
        <f>E15+E29+E30+E31+E32+E33</f>
        <v>49430.600000000006</v>
      </c>
      <c r="F13" s="23">
        <f>F15+F29+F30+F31+F32+F33</f>
        <v>18408.099999999999</v>
      </c>
    </row>
    <row r="14" spans="1:6" ht="20.25">
      <c r="A14" s="24" t="s">
        <v>17</v>
      </c>
      <c r="B14" s="25"/>
      <c r="C14" s="21">
        <v>0</v>
      </c>
      <c r="D14" s="21">
        <f t="shared" ref="D14:D16" si="1">C14</f>
        <v>0</v>
      </c>
      <c r="E14" s="21">
        <v>0</v>
      </c>
      <c r="F14" s="21"/>
    </row>
    <row r="15" spans="1:6" ht="25.5">
      <c r="A15" s="18" t="s">
        <v>18</v>
      </c>
      <c r="B15" s="19" t="s">
        <v>15</v>
      </c>
      <c r="C15" s="23">
        <f>C17+C20+C23+C26</f>
        <v>48800</v>
      </c>
      <c r="D15" s="23">
        <f>D17+D20+D23+D26</f>
        <v>36198</v>
      </c>
      <c r="E15" s="23">
        <f>E17+E20+E23+E26</f>
        <v>36195.5</v>
      </c>
      <c r="F15" s="26">
        <v>12383.8</v>
      </c>
    </row>
    <row r="16" spans="1:6" ht="20.25">
      <c r="A16" s="24" t="s">
        <v>19</v>
      </c>
      <c r="B16" s="25"/>
      <c r="C16" s="21">
        <v>0</v>
      </c>
      <c r="D16" s="21">
        <f t="shared" si="1"/>
        <v>0</v>
      </c>
      <c r="E16" s="21">
        <v>0</v>
      </c>
      <c r="F16" s="21"/>
    </row>
    <row r="17" spans="1:6" ht="25.5">
      <c r="A17" s="27" t="s">
        <v>20</v>
      </c>
      <c r="B17" s="28" t="s">
        <v>15</v>
      </c>
      <c r="C17" s="20">
        <v>6100</v>
      </c>
      <c r="D17" s="20">
        <v>5420.5</v>
      </c>
      <c r="E17" s="20">
        <v>5419.3</v>
      </c>
      <c r="F17" s="21">
        <v>960.3</v>
      </c>
    </row>
    <row r="18" spans="1:6" ht="20.25">
      <c r="A18" s="29" t="s">
        <v>21</v>
      </c>
      <c r="B18" s="30" t="s">
        <v>22</v>
      </c>
      <c r="C18" s="31">
        <v>2</v>
      </c>
      <c r="D18" s="21">
        <v>3</v>
      </c>
      <c r="E18" s="31">
        <v>3</v>
      </c>
      <c r="F18" s="31"/>
    </row>
    <row r="19" spans="1:6" ht="20.25">
      <c r="A19" s="29" t="s">
        <v>23</v>
      </c>
      <c r="B19" s="28" t="s">
        <v>24</v>
      </c>
      <c r="C19" s="21">
        <f>C17/C18/12*1000</f>
        <v>254166.66666666666</v>
      </c>
      <c r="D19" s="21">
        <f>D17*1000/9/D18</f>
        <v>200759.25925925924</v>
      </c>
      <c r="E19" s="21">
        <f>E17*1000/9/E18</f>
        <v>200714.81481481483</v>
      </c>
      <c r="F19" s="21"/>
    </row>
    <row r="20" spans="1:6" ht="25.5">
      <c r="A20" s="27" t="s">
        <v>25</v>
      </c>
      <c r="B20" s="28" t="s">
        <v>15</v>
      </c>
      <c r="C20" s="20">
        <v>30000</v>
      </c>
      <c r="D20" s="20">
        <v>22913.5</v>
      </c>
      <c r="E20" s="20">
        <v>22913.1</v>
      </c>
      <c r="F20" s="21">
        <v>8451.2000000000007</v>
      </c>
    </row>
    <row r="21" spans="1:6" ht="20.25">
      <c r="A21" s="29" t="s">
        <v>21</v>
      </c>
      <c r="B21" s="30" t="s">
        <v>22</v>
      </c>
      <c r="C21" s="31">
        <v>14</v>
      </c>
      <c r="D21" s="21">
        <v>11</v>
      </c>
      <c r="E21" s="31">
        <v>11</v>
      </c>
      <c r="F21" s="31"/>
    </row>
    <row r="22" spans="1:6" ht="20.25">
      <c r="A22" s="22" t="s">
        <v>23</v>
      </c>
      <c r="B22" s="19" t="s">
        <v>24</v>
      </c>
      <c r="C22" s="21">
        <f>C20/C21/12*1000</f>
        <v>178571.42857142855</v>
      </c>
      <c r="D22" s="21">
        <f>D20*1000/9/D21</f>
        <v>231449.49494949495</v>
      </c>
      <c r="E22" s="21">
        <f>E20*1000/9/E21</f>
        <v>231445.45454545456</v>
      </c>
      <c r="F22" s="21"/>
    </row>
    <row r="23" spans="1:6" ht="19.5" customHeight="1">
      <c r="A23" s="32" t="s">
        <v>26</v>
      </c>
      <c r="B23" s="19" t="s">
        <v>15</v>
      </c>
      <c r="C23" s="20">
        <v>2200</v>
      </c>
      <c r="D23" s="20">
        <v>1751</v>
      </c>
      <c r="E23" s="20">
        <v>1751</v>
      </c>
      <c r="F23" s="21">
        <v>693.2</v>
      </c>
    </row>
    <row r="24" spans="1:6" ht="20.25">
      <c r="A24" s="22" t="s">
        <v>21</v>
      </c>
      <c r="B24" s="33" t="s">
        <v>22</v>
      </c>
      <c r="C24" s="31">
        <v>2</v>
      </c>
      <c r="D24" s="21">
        <v>2</v>
      </c>
      <c r="E24" s="31">
        <v>2</v>
      </c>
      <c r="F24" s="31"/>
    </row>
    <row r="25" spans="1:6" ht="20.25">
      <c r="A25" s="22" t="s">
        <v>23</v>
      </c>
      <c r="B25" s="19" t="s">
        <v>24</v>
      </c>
      <c r="C25" s="21">
        <f>C23/C24/12*1000</f>
        <v>91666.666666666672</v>
      </c>
      <c r="D25" s="21">
        <f>D23*1000/9/D24</f>
        <v>97277.777777777781</v>
      </c>
      <c r="E25" s="21">
        <f>E23*1000/9/E24</f>
        <v>97277.777777777781</v>
      </c>
      <c r="F25" s="21"/>
    </row>
    <row r="26" spans="1:6" ht="25.5">
      <c r="A26" s="34" t="s">
        <v>27</v>
      </c>
      <c r="B26" s="19" t="s">
        <v>15</v>
      </c>
      <c r="C26" s="20">
        <v>10500</v>
      </c>
      <c r="D26" s="20">
        <v>6113</v>
      </c>
      <c r="E26" s="20">
        <v>6112.1</v>
      </c>
      <c r="F26" s="21">
        <v>2279.1</v>
      </c>
    </row>
    <row r="27" spans="1:6" ht="20.25">
      <c r="A27" s="22" t="s">
        <v>21</v>
      </c>
      <c r="B27" s="33" t="s">
        <v>22</v>
      </c>
      <c r="C27" s="31">
        <v>16</v>
      </c>
      <c r="D27" s="21">
        <v>10</v>
      </c>
      <c r="E27" s="31">
        <v>10</v>
      </c>
      <c r="F27" s="31"/>
    </row>
    <row r="28" spans="1:6" ht="20.25">
      <c r="A28" s="22" t="s">
        <v>23</v>
      </c>
      <c r="B28" s="19" t="s">
        <v>24</v>
      </c>
      <c r="C28" s="21">
        <f>C26/C27/12*1000</f>
        <v>54687.5</v>
      </c>
      <c r="D28" s="21">
        <f>D26*1000/9/D27</f>
        <v>67922.222222222219</v>
      </c>
      <c r="E28" s="21">
        <f>E26*1000/9/E27</f>
        <v>67912.222222222219</v>
      </c>
      <c r="F28" s="21"/>
    </row>
    <row r="29" spans="1:6" ht="25.5">
      <c r="A29" s="18" t="s">
        <v>28</v>
      </c>
      <c r="B29" s="19" t="s">
        <v>15</v>
      </c>
      <c r="C29" s="20">
        <v>5200</v>
      </c>
      <c r="D29" s="35">
        <v>3589</v>
      </c>
      <c r="E29" s="35">
        <v>3588.8</v>
      </c>
      <c r="F29" s="35">
        <v>1291.9000000000001</v>
      </c>
    </row>
    <row r="30" spans="1:6" ht="51.75" customHeight="1">
      <c r="A30" s="36" t="s">
        <v>29</v>
      </c>
      <c r="B30" s="19" t="s">
        <v>15</v>
      </c>
      <c r="C30" s="21">
        <v>8500</v>
      </c>
      <c r="D30" s="35">
        <v>3019</v>
      </c>
      <c r="E30" s="35">
        <f>3018.1+F30</f>
        <v>5261.5</v>
      </c>
      <c r="F30" s="35">
        <v>2243.4</v>
      </c>
    </row>
    <row r="31" spans="1:6" ht="57.75" customHeight="1">
      <c r="A31" s="36" t="s">
        <v>30</v>
      </c>
      <c r="B31" s="19" t="s">
        <v>15</v>
      </c>
      <c r="C31" s="21">
        <v>0</v>
      </c>
      <c r="D31" s="35">
        <v>0</v>
      </c>
      <c r="E31" s="35">
        <v>0</v>
      </c>
      <c r="F31" s="35">
        <v>0</v>
      </c>
    </row>
    <row r="32" spans="1:6" ht="99.75" customHeight="1">
      <c r="A32" s="36" t="s">
        <v>31</v>
      </c>
      <c r="B32" s="19" t="s">
        <v>15</v>
      </c>
      <c r="C32" s="21">
        <v>1526</v>
      </c>
      <c r="D32" s="35">
        <v>1036</v>
      </c>
      <c r="E32" s="35">
        <f>1036.1+F32</f>
        <v>2504.5</v>
      </c>
      <c r="F32" s="35">
        <v>1468.4</v>
      </c>
    </row>
    <row r="33" spans="1:6" ht="61.5" customHeight="1">
      <c r="A33" s="36" t="s">
        <v>32</v>
      </c>
      <c r="B33" s="19" t="s">
        <v>15</v>
      </c>
      <c r="C33" s="21">
        <v>2313</v>
      </c>
      <c r="D33" s="35">
        <v>860</v>
      </c>
      <c r="E33" s="35">
        <f>859.7+F33</f>
        <v>1880.3000000000002</v>
      </c>
      <c r="F33" s="35">
        <v>1020.6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2021-02-24T07:24:34Z</dcterms:created>
  <dcterms:modified xsi:type="dcterms:W3CDTF">2021-02-24T07:26:07Z</dcterms:modified>
</cp:coreProperties>
</file>